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6380" windowHeight="8190"/>
  </bookViews>
  <sheets>
    <sheet name="Лот 1" sheetId="1" r:id="rId1"/>
  </sheets>
  <definedNames>
    <definedName name="Print_Area_1">'Лот 1'!$A$1:$G$17</definedName>
  </definedNames>
  <calcPr calcId="124519"/>
</workbook>
</file>

<file path=xl/calcChain.xml><?xml version="1.0" encoding="utf-8"?>
<calcChain xmlns="http://schemas.openxmlformats.org/spreadsheetml/2006/main">
  <c r="F11" i="1"/>
  <c r="F10"/>
  <c r="F9"/>
  <c r="F8"/>
  <c r="F12" l="1"/>
</calcChain>
</file>

<file path=xl/sharedStrings.xml><?xml version="1.0" encoding="utf-8"?>
<sst xmlns="http://schemas.openxmlformats.org/spreadsheetml/2006/main" count="27" uniqueCount="25">
  <si>
    <t>№ п.п</t>
  </si>
  <si>
    <t>Код, артикул</t>
  </si>
  <si>
    <t>Кол-во</t>
  </si>
  <si>
    <t>Сумма с  НДС 18 %, рубли РФ</t>
  </si>
  <si>
    <t>Адрес доставки</t>
  </si>
  <si>
    <t>VCS5-STD-P-SSS-C</t>
  </si>
  <si>
    <t>VS5-ENT-PL-P-SSS-C</t>
  </si>
  <si>
    <t>Итого:</t>
  </si>
  <si>
    <t>В т.ч. НДС 18%</t>
  </si>
  <si>
    <t>Транспортировка товара</t>
  </si>
  <si>
    <t>Квалификационные критерии претендента (участника, поставщика)</t>
  </si>
  <si>
    <t>Контактное лицо</t>
  </si>
  <si>
    <t>Начальник отдела технической инфраструктуры ИТ Хасанов Марат Рашитович., тел. +7 (347) 221-56-40</t>
  </si>
  <si>
    <t>Предельная стоимость лота составляет 10 018 908,00  рублей, в том числе НДС 18% 1 528 308,00 руб.</t>
  </si>
  <si>
    <t>Доставка в электронной форме</t>
  </si>
  <si>
    <t>Доставка в электронной форме  Контактное лицо: начальник ОТИИТ Хасанов Марат Рашитович  
т. 8-347-221-56-40</t>
  </si>
  <si>
    <t>Срок поставки сертификатов: до 01.05.2016 г.</t>
  </si>
  <si>
    <t>Наличие подтверждения от производителя программного обеспечения VMware о предоставлении Претенденту права оказания услуг и поставки товара.</t>
  </si>
  <si>
    <t>Сертификат на техническую поддержку Production Support coverage vmware vCenter Server 5 Standard for vSphere 5 for 1 Year</t>
  </si>
  <si>
    <t>Сертификат на техническую поддержку Production Support Coverage Vmware vSphere 5 Enterprise Plus for 1 processor for 1 Year</t>
  </si>
  <si>
    <t>Наименование товара</t>
  </si>
  <si>
    <t>Спецификация товара</t>
  </si>
  <si>
    <t>Срок действия сертификатов: с 01.05.2016 г. до 30.04.2017 г.</t>
  </si>
  <si>
    <t>Предельная цена за единицу измерения с НДС 18 %, рубли РФ</t>
  </si>
  <si>
    <t>Приложение №1 к Документации о закупке</t>
  </si>
</sst>
</file>

<file path=xl/styles.xml><?xml version="1.0" encoding="utf-8"?>
<styleSheet xmlns="http://schemas.openxmlformats.org/spreadsheetml/2006/main">
  <numFmts count="1">
    <numFmt numFmtId="164" formatCode="#,##0.000"/>
  </numFmts>
  <fonts count="15"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1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6"/>
      <name val="Times New Roman"/>
      <family val="1"/>
      <charset val="204"/>
    </font>
    <font>
      <sz val="11"/>
      <color rgb="FF800000"/>
      <name val="Calibri"/>
      <family val="2"/>
      <charset val="204"/>
    </font>
    <font>
      <b/>
      <sz val="16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9" fillId="0" borderId="0"/>
  </cellStyleXfs>
  <cellXfs count="61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Border="1"/>
    <xf numFmtId="0" fontId="1" fillId="0" borderId="0" xfId="0" applyFo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/>
    <xf numFmtId="0" fontId="6" fillId="0" borderId="0" xfId="0" applyFont="1" applyBorder="1"/>
    <xf numFmtId="0" fontId="6" fillId="0" borderId="0" xfId="0" applyFont="1"/>
    <xf numFmtId="164" fontId="3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6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164" fontId="2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8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1" fontId="8" fillId="0" borderId="4" xfId="0" applyNumberFormat="1" applyFont="1" applyBorder="1" applyAlignment="1">
      <alignment horizontal="center" vertical="center" wrapText="1"/>
    </xf>
    <xf numFmtId="0" fontId="8" fillId="0" borderId="6" xfId="1" applyFont="1" applyBorder="1" applyAlignment="1">
      <alignment horizontal="left" vertical="center" wrapText="1" shrinkToFit="1"/>
    </xf>
    <xf numFmtId="0" fontId="8" fillId="0" borderId="6" xfId="1" applyFont="1" applyBorder="1" applyAlignment="1">
      <alignment horizontal="center" vertical="center" wrapText="1" shrinkToFit="1"/>
    </xf>
    <xf numFmtId="4" fontId="10" fillId="0" borderId="6" xfId="0" applyNumberFormat="1" applyFont="1" applyBorder="1" applyAlignment="1">
      <alignment vertical="center" wrapText="1"/>
    </xf>
    <xf numFmtId="4" fontId="10" fillId="0" borderId="6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2" fontId="11" fillId="0" borderId="6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vertical="center" wrapText="1"/>
    </xf>
    <xf numFmtId="0" fontId="13" fillId="0" borderId="0" xfId="0" applyFont="1" applyBorder="1"/>
    <xf numFmtId="0" fontId="13" fillId="0" borderId="0" xfId="0" applyFont="1"/>
    <xf numFmtId="0" fontId="2" fillId="0" borderId="8" xfId="0" applyFont="1" applyBorder="1" applyAlignment="1">
      <alignment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64" fontId="13" fillId="0" borderId="0" xfId="0" applyNumberFormat="1" applyFont="1" applyBorder="1"/>
    <xf numFmtId="0" fontId="2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1" fontId="8" fillId="0" borderId="8" xfId="0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 shrinkToFit="1"/>
    </xf>
    <xf numFmtId="0" fontId="7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top" wrapText="1"/>
    </xf>
    <xf numFmtId="0" fontId="14" fillId="0" borderId="6" xfId="0" applyFont="1" applyBorder="1" applyAlignment="1">
      <alignment horizontal="left" vertical="center" wrapText="1"/>
    </xf>
  </cellXfs>
  <cellStyles count="2">
    <cellStyle name="TableStyleLight1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K19"/>
  <sheetViews>
    <sheetView tabSelected="1" zoomScale="70" zoomScaleNormal="70" workbookViewId="0">
      <selection activeCell="C8" sqref="C8"/>
    </sheetView>
  </sheetViews>
  <sheetFormatPr defaultRowHeight="15"/>
  <cols>
    <col min="1" max="1" width="10.5703125" style="1"/>
    <col min="2" max="2" width="81.85546875" style="2"/>
    <col min="3" max="3" width="33" style="2"/>
    <col min="4" max="4" width="10.140625" style="3"/>
    <col min="5" max="5" width="27.28515625" style="3"/>
    <col min="6" max="6" width="23.42578125" style="3"/>
    <col min="7" max="7" width="36.7109375" style="4"/>
    <col min="8" max="8" width="16.85546875" style="5"/>
    <col min="9" max="9" width="11.42578125" style="5" bestFit="1" customWidth="1"/>
    <col min="10" max="10" width="16.42578125" style="5" bestFit="1" customWidth="1"/>
    <col min="11" max="18" width="9.140625" style="5"/>
    <col min="19" max="1025" width="9.140625" style="6"/>
  </cols>
  <sheetData>
    <row r="1" spans="1:1024" s="12" customFormat="1" ht="18.75">
      <c r="A1" s="7"/>
      <c r="B1" s="2"/>
      <c r="C1" s="2"/>
      <c r="D1" s="8"/>
      <c r="E1" s="9"/>
      <c r="F1" s="10"/>
      <c r="G1" s="10" t="s">
        <v>24</v>
      </c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</row>
    <row r="2" spans="1:1024" ht="15" customHeight="1">
      <c r="A2" s="7"/>
      <c r="B2"/>
      <c r="C2"/>
      <c r="D2" s="8"/>
      <c r="E2" s="9"/>
      <c r="F2" s="9"/>
      <c r="G2" s="13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ht="22.5" customHeight="1">
      <c r="A3" s="7"/>
      <c r="B3" s="49" t="s">
        <v>21</v>
      </c>
      <c r="C3" s="49"/>
      <c r="D3" s="49"/>
      <c r="E3" s="14"/>
      <c r="F3"/>
      <c r="G3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ht="17.25" customHeight="1">
      <c r="A4" s="15"/>
      <c r="B4" s="16"/>
      <c r="C4" s="16"/>
      <c r="D4" s="17"/>
      <c r="E4" s="18"/>
      <c r="F4" s="18"/>
      <c r="G4" s="19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s="21" customFormat="1" ht="54.75" customHeight="1" thickBot="1">
      <c r="A5" s="50" t="s">
        <v>0</v>
      </c>
      <c r="B5" s="51" t="s">
        <v>20</v>
      </c>
      <c r="C5" s="52" t="s">
        <v>1</v>
      </c>
      <c r="D5" s="52" t="s">
        <v>2</v>
      </c>
      <c r="E5" s="53" t="s">
        <v>23</v>
      </c>
      <c r="F5" s="53" t="s">
        <v>3</v>
      </c>
      <c r="G5" s="53" t="s">
        <v>4</v>
      </c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</row>
    <row r="6" spans="1:1024" ht="42.75" customHeight="1">
      <c r="A6" s="50"/>
      <c r="B6" s="51"/>
      <c r="C6" s="52"/>
      <c r="D6" s="52"/>
      <c r="E6" s="53"/>
      <c r="F6" s="53"/>
      <c r="G6" s="53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s="27" customFormat="1" ht="24" customHeight="1">
      <c r="A7" s="22">
        <v>1</v>
      </c>
      <c r="B7" s="23">
        <v>2</v>
      </c>
      <c r="C7" s="24">
        <v>4</v>
      </c>
      <c r="D7" s="25">
        <v>5</v>
      </c>
      <c r="E7" s="25">
        <v>6</v>
      </c>
      <c r="F7" s="25">
        <v>7</v>
      </c>
      <c r="G7" s="25">
        <v>8</v>
      </c>
      <c r="H7" s="20"/>
      <c r="I7" s="20"/>
      <c r="J7" s="20"/>
      <c r="K7" s="26"/>
      <c r="L7" s="26"/>
      <c r="M7" s="26"/>
      <c r="N7" s="26"/>
      <c r="O7" s="26"/>
      <c r="P7" s="26"/>
      <c r="Q7" s="26"/>
      <c r="R7" s="26"/>
    </row>
    <row r="8" spans="1:1024" s="34" customFormat="1" ht="60.75">
      <c r="A8" s="28">
        <v>1</v>
      </c>
      <c r="B8" s="29" t="s">
        <v>18</v>
      </c>
      <c r="C8" s="29" t="s">
        <v>5</v>
      </c>
      <c r="D8" s="30">
        <v>1</v>
      </c>
      <c r="E8" s="31">
        <v>163419.47078498721</v>
      </c>
      <c r="F8" s="32">
        <f>D8*E8</f>
        <v>163419.47078498721</v>
      </c>
      <c r="G8" s="54" t="s">
        <v>15</v>
      </c>
      <c r="H8" s="20"/>
      <c r="I8" s="20"/>
      <c r="J8" s="20"/>
      <c r="K8" s="33"/>
      <c r="L8" s="33"/>
      <c r="M8" s="33"/>
      <c r="N8" s="33"/>
      <c r="O8" s="33"/>
      <c r="P8" s="33"/>
      <c r="Q8" s="33"/>
      <c r="R8" s="33"/>
    </row>
    <row r="9" spans="1:1024" ht="60.75">
      <c r="A9" s="28">
        <v>2</v>
      </c>
      <c r="B9" s="29" t="s">
        <v>19</v>
      </c>
      <c r="C9" s="29" t="s">
        <v>6</v>
      </c>
      <c r="D9" s="30">
        <v>42</v>
      </c>
      <c r="E9" s="31">
        <v>131735.97163134327</v>
      </c>
      <c r="F9" s="32">
        <f>D9*E9</f>
        <v>5532910.8085164176</v>
      </c>
      <c r="G9" s="54"/>
      <c r="H9" s="20"/>
      <c r="I9" s="20"/>
      <c r="J9" s="20"/>
      <c r="K9" s="33"/>
      <c r="L9" s="33"/>
      <c r="M9" s="33"/>
      <c r="N9" s="33"/>
      <c r="O9" s="33"/>
      <c r="P9" s="33"/>
      <c r="Q9" s="33"/>
      <c r="R9" s="33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60.75">
      <c r="A10" s="47">
        <v>3</v>
      </c>
      <c r="B10" s="29" t="s">
        <v>19</v>
      </c>
      <c r="C10" s="29" t="s">
        <v>6</v>
      </c>
      <c r="D10" s="48">
        <v>22</v>
      </c>
      <c r="E10" s="31">
        <v>196480.80548629977</v>
      </c>
      <c r="F10" s="32">
        <f>D10*E10</f>
        <v>4322577.720698595</v>
      </c>
      <c r="G10" s="54"/>
      <c r="H10" s="20"/>
      <c r="I10" s="20"/>
      <c r="J10" s="20"/>
      <c r="K10" s="33"/>
      <c r="L10" s="33"/>
      <c r="M10" s="33"/>
      <c r="N10" s="33"/>
      <c r="O10" s="33"/>
      <c r="P10" s="33"/>
      <c r="Q10" s="33"/>
      <c r="R10" s="33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ht="24.6" customHeight="1">
      <c r="A11" s="55"/>
      <c r="B11" s="55"/>
      <c r="C11" s="55"/>
      <c r="D11" s="55"/>
      <c r="E11" s="35" t="s">
        <v>7</v>
      </c>
      <c r="F11" s="32">
        <f>SUM(F8:F10)</f>
        <v>10018908</v>
      </c>
      <c r="G11" s="54"/>
      <c r="H11" s="20"/>
      <c r="I11" s="20"/>
      <c r="J11" s="20"/>
      <c r="K11" s="33"/>
      <c r="L11" s="33"/>
      <c r="M11" s="33"/>
      <c r="N11" s="33"/>
      <c r="O11" s="33"/>
      <c r="P11" s="33"/>
      <c r="Q11" s="33"/>
      <c r="R11" s="33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ht="24.6" customHeight="1">
      <c r="A12" s="55"/>
      <c r="B12" s="55"/>
      <c r="C12" s="55"/>
      <c r="D12" s="55"/>
      <c r="E12" s="35" t="s">
        <v>8</v>
      </c>
      <c r="F12" s="32">
        <f>F11*18/118</f>
        <v>1528308</v>
      </c>
      <c r="G12" s="54"/>
      <c r="H12" s="20"/>
      <c r="I12" s="20"/>
      <c r="J12" s="20"/>
      <c r="K12" s="33"/>
      <c r="L12" s="33"/>
      <c r="M12" s="33"/>
      <c r="N12" s="33"/>
      <c r="O12" s="33"/>
      <c r="P12" s="33"/>
      <c r="Q12" s="33"/>
      <c r="R12" s="33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s="38" customFormat="1" ht="25.5" customHeight="1">
      <c r="A13" s="36"/>
      <c r="B13" s="58" t="s">
        <v>13</v>
      </c>
      <c r="C13" s="58"/>
      <c r="D13" s="58"/>
      <c r="E13" s="58"/>
      <c r="F13" s="58"/>
      <c r="G13" s="58"/>
      <c r="H13" s="20"/>
      <c r="I13" s="20"/>
      <c r="J13" s="20"/>
      <c r="K13" s="37"/>
      <c r="L13" s="37"/>
      <c r="M13" s="37"/>
      <c r="N13" s="37"/>
      <c r="O13" s="37"/>
      <c r="P13" s="37"/>
      <c r="Q13" s="37"/>
      <c r="R13" s="37"/>
    </row>
    <row r="14" spans="1:1024" ht="21" customHeight="1">
      <c r="A14" s="36"/>
      <c r="B14" s="58" t="s">
        <v>16</v>
      </c>
      <c r="C14" s="58"/>
      <c r="D14" s="39"/>
      <c r="E14" s="40"/>
      <c r="F14" s="40"/>
      <c r="G14" s="41"/>
      <c r="H14" s="42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ht="21" customHeight="1">
      <c r="A15" s="36"/>
      <c r="B15" s="58" t="s">
        <v>22</v>
      </c>
      <c r="C15" s="58"/>
      <c r="D15" s="39"/>
      <c r="E15" s="40"/>
      <c r="F15" s="40"/>
      <c r="G15" s="41"/>
      <c r="H15" s="42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ht="19.5" customHeight="1">
      <c r="A16" s="36"/>
      <c r="B16" s="43"/>
      <c r="C16" s="43"/>
      <c r="D16" s="39"/>
      <c r="E16" s="40"/>
      <c r="F16" s="40"/>
      <c r="G16" s="41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8" s="46" customFormat="1" ht="43.5" customHeight="1">
      <c r="A17" s="56" t="s">
        <v>9</v>
      </c>
      <c r="B17" s="56"/>
      <c r="C17" s="59" t="s">
        <v>14</v>
      </c>
      <c r="D17" s="59"/>
      <c r="E17" s="59"/>
      <c r="F17" s="59"/>
      <c r="G17" s="59"/>
      <c r="H17" s="44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8" ht="57" customHeight="1">
      <c r="A18" s="56" t="s">
        <v>10</v>
      </c>
      <c r="B18" s="56"/>
      <c r="C18" s="60" t="s">
        <v>17</v>
      </c>
      <c r="D18" s="60"/>
      <c r="E18" s="60"/>
      <c r="F18" s="60"/>
      <c r="G18" s="60"/>
    </row>
    <row r="19" spans="1:18" ht="32.25" customHeight="1">
      <c r="A19" s="56" t="s">
        <v>11</v>
      </c>
      <c r="B19" s="56"/>
      <c r="C19" s="57" t="s">
        <v>12</v>
      </c>
      <c r="D19" s="57"/>
      <c r="E19" s="57"/>
      <c r="F19" s="57"/>
      <c r="G19" s="57"/>
    </row>
  </sheetData>
  <mergeCells count="20">
    <mergeCell ref="A19:B19"/>
    <mergeCell ref="C19:G19"/>
    <mergeCell ref="B13:G13"/>
    <mergeCell ref="B14:C14"/>
    <mergeCell ref="A17:B17"/>
    <mergeCell ref="C17:G17"/>
    <mergeCell ref="A18:B18"/>
    <mergeCell ref="C18:G18"/>
    <mergeCell ref="B15:C15"/>
    <mergeCell ref="E5:E6"/>
    <mergeCell ref="F5:F6"/>
    <mergeCell ref="G5:G6"/>
    <mergeCell ref="G8:G12"/>
    <mergeCell ref="A11:D11"/>
    <mergeCell ref="A12:D12"/>
    <mergeCell ref="B3:D3"/>
    <mergeCell ref="A5:A6"/>
    <mergeCell ref="B5:B6"/>
    <mergeCell ref="C5:C6"/>
    <mergeCell ref="D5:D6"/>
  </mergeCells>
  <pageMargins left="0.78749999999999998" right="0.39374999999999999" top="0.78749999999999998" bottom="0.39374999999999999" header="0.51180555555555496" footer="0.51180555555555496"/>
  <pageSetup paperSize="9" scale="57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376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Фаррахова Эльвера Римовна</cp:lastModifiedBy>
  <cp:revision>3</cp:revision>
  <cp:lastPrinted>2014-11-24T04:59:46Z</cp:lastPrinted>
  <dcterms:created xsi:type="dcterms:W3CDTF">2011-10-27T10:58:53Z</dcterms:created>
  <dcterms:modified xsi:type="dcterms:W3CDTF">2016-04-05T08:41:00Z</dcterms:modified>
  <dc:language>ru-RU</dc:language>
</cp:coreProperties>
</file>